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stkraemer/Desktop/"/>
    </mc:Choice>
  </mc:AlternateContent>
  <xr:revisionPtr revIDLastSave="0" documentId="13_ncr:1_{024898DF-4DF6-6745-A35A-B7CB76219D97}" xr6:coauthVersionLast="36" xr6:coauthVersionMax="36" xr10:uidLastSave="{00000000-0000-0000-0000-000000000000}"/>
  <bookViews>
    <workbookView xWindow="760" yWindow="1040" windowWidth="25200" windowHeight="15720" xr2:uid="{CEB12E55-6FA1-AC48-835A-DA3A29BA9278}"/>
  </bookViews>
  <sheets>
    <sheet name="Sheet1" sheetId="1" r:id="rId1"/>
  </sheets>
  <definedNames>
    <definedName name="_xlchart.v1.0" hidden="1">Sheet1!$G$2:$G$61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6" i="1"/>
  <c r="G66" i="1" s="1"/>
  <c r="F65" i="1"/>
  <c r="G65" i="1"/>
  <c r="F7" i="1"/>
  <c r="G7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" i="1"/>
  <c r="G3" i="1" s="1"/>
  <c r="F4" i="1"/>
  <c r="G4" i="1" s="1"/>
  <c r="F5" i="1"/>
  <c r="G5" i="1" s="1"/>
  <c r="F6" i="1"/>
  <c r="G6" i="1" s="1"/>
  <c r="F8" i="1"/>
  <c r="G8" i="1" s="1"/>
  <c r="F9" i="1"/>
  <c r="G9" i="1" s="1"/>
  <c r="F10" i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G10" i="1"/>
  <c r="F2" i="1"/>
  <c r="G2" i="1" s="1"/>
</calcChain>
</file>

<file path=xl/sharedStrings.xml><?xml version="1.0" encoding="utf-8"?>
<sst xmlns="http://schemas.openxmlformats.org/spreadsheetml/2006/main" count="95" uniqueCount="93">
  <si>
    <t>Channel</t>
  </si>
  <si>
    <t>Link</t>
  </si>
  <si>
    <t>Views</t>
  </si>
  <si>
    <t>Percent Engagement</t>
  </si>
  <si>
    <t>https://www.youtube.com/watch?v=rG6nzrksbPQ</t>
  </si>
  <si>
    <t>Dislikes</t>
  </si>
  <si>
    <t>Likes</t>
  </si>
  <si>
    <t>Engagement</t>
  </si>
  <si>
    <t>https://www.youtube.com/watch?v=wrTDJbaxhOI</t>
  </si>
  <si>
    <t>https://www.youtube.com/watch?v=-cgQUrdBoaM</t>
  </si>
  <si>
    <t>https://www.youtube.com/watch?v=hzz36cvo88U</t>
  </si>
  <si>
    <t>https://www.youtube.com/watch?v=YmFTK-rnzfk</t>
  </si>
  <si>
    <t>https://www.youtube.com/watch?v=GNLmsR58CXE</t>
  </si>
  <si>
    <t>https://www.youtube.com/watch?v=QkTsMNsNCyM</t>
  </si>
  <si>
    <t>https://www.youtube.com/watch?v=f8OW6VJCwno</t>
  </si>
  <si>
    <t>Glenn Kirschner - 243K subscribers</t>
  </si>
  <si>
    <t>Primitive Technology - 10.3M subscribers</t>
  </si>
  <si>
    <t>https://www.youtube.com/watch?v=B3q2mzRSHXg</t>
  </si>
  <si>
    <t>https://www.youtube.com/watch?v=ZRuZgRGgtDg</t>
  </si>
  <si>
    <t>Baumgartner Restoration - 1.46M subscribers</t>
  </si>
  <si>
    <t>https://www.youtube.com/watch?v=hX-yxCyCBaU</t>
  </si>
  <si>
    <t>https://www.youtube.com/watch?v=YF5tGWKZQi8</t>
  </si>
  <si>
    <t>https://www.youtube.com/watch?v=jdEWIHw_0OU</t>
  </si>
  <si>
    <t>https://www.youtube.com/watch?v=ZknIZDRiKuI</t>
  </si>
  <si>
    <t>https://www.youtube.com/watch?v=IwHgX3kEgpg</t>
  </si>
  <si>
    <t>GaryVee - 2.95M subscribers</t>
  </si>
  <si>
    <t>https://www.youtube.com/watch?v=2Qn0SIn8JiU</t>
  </si>
  <si>
    <t>https://www.youtube.com/watch?v=vZxYX6CllsQ</t>
  </si>
  <si>
    <t>https://www.youtube.com/watch?v=wZpB9GmdA90</t>
  </si>
  <si>
    <t>https://www.youtube.com/watch?v=v8JgCdW0wrI</t>
  </si>
  <si>
    <t>https://www.youtube.com/watch?v=DJXg3t0XHjI</t>
  </si>
  <si>
    <t>Saturday Night Live - 11.3M subscribers</t>
  </si>
  <si>
    <t>https://www.youtube.com/watch?v=OrEl4_-N6tU</t>
  </si>
  <si>
    <t>https://www.youtube.com/watch?v=rl7rfTWVubE</t>
  </si>
  <si>
    <t>https://www.youtube.com/watch?v=oDsyocmK3XI</t>
  </si>
  <si>
    <t>https://www.youtube.com/watch?v=df5iwY7QUTY</t>
  </si>
  <si>
    <t>https://www.youtube.com/watch?v=hKJZ9pzDMCk</t>
  </si>
  <si>
    <t>The National Gallery - 114K subscribers</t>
  </si>
  <si>
    <t>https://www.youtube.com/watch?v=6L7PBT-aVws</t>
  </si>
  <si>
    <t>https://www.youtube.com/watch?v=xvO0fAGrtrY</t>
  </si>
  <si>
    <t>https://www.youtube.com/watch?v=MaU1LMBd5Ts</t>
  </si>
  <si>
    <t>https://www.youtube.com/watch?v=9MyIOtuIQJQ</t>
  </si>
  <si>
    <t>https://www.youtube.com/watch?v=7eT-Qi7j45c</t>
  </si>
  <si>
    <t>https://www.youtube.com/watch?v=jirNJ4mega4</t>
  </si>
  <si>
    <t>Living Big In A Tiny House - 3.79M subscribers</t>
  </si>
  <si>
    <t>https://www.youtube.com/watch?v=lPfjQ1OdtFw</t>
  </si>
  <si>
    <t>https://www.youtube.com/watch?v=7q39Qe9pats</t>
  </si>
  <si>
    <t>https://www.youtube.com/watch?v=JSwYhWMaVYU</t>
  </si>
  <si>
    <t>https://www.youtube.com/watch?v=QCXhoI1WF30</t>
  </si>
  <si>
    <t>YourMovieSucksDOTorg - 1.06M subscribers</t>
  </si>
  <si>
    <t>https://www.youtube.com/watch?v=I4yTeVfyJE4</t>
  </si>
  <si>
    <t>https://www.youtube.com/watch?v=s9QeHWoo5hQ</t>
  </si>
  <si>
    <t>https://www.youtube.com/watch?v=SZIYF58U8dA</t>
  </si>
  <si>
    <t>Movie Reviews</t>
  </si>
  <si>
    <t>Tiny House Living / Real Estate Trends</t>
  </si>
  <si>
    <t>Art History</t>
  </si>
  <si>
    <t>Comedy</t>
  </si>
  <si>
    <t>Marketing</t>
  </si>
  <si>
    <t>Art</t>
  </si>
  <si>
    <t>Law</t>
  </si>
  <si>
    <t>Nature</t>
  </si>
  <si>
    <t>https://www.youtube.com/watch?v=MSIK7ZWtP8U</t>
  </si>
  <si>
    <t>https://www.youtube.com/watch?v=2byNO8KWuxI</t>
  </si>
  <si>
    <t>Economics Explained - 839K subscribers</t>
  </si>
  <si>
    <t>https://www.youtube.com/watch?v=HUYVN7KIYCE</t>
  </si>
  <si>
    <t>https://www.youtube.com/watch?v=951bnXEf6ss</t>
  </si>
  <si>
    <t>https://www.youtube.com/watch?v=brW6-fbvmsQ</t>
  </si>
  <si>
    <t>https://www.youtube.com/watch?v=NgeswlEKB20</t>
  </si>
  <si>
    <t>https://www.youtube.com/watch?v=lwYOJLGw-Mw</t>
  </si>
  <si>
    <t>Econmics</t>
  </si>
  <si>
    <t>The Critical Drinker - 654K subscribers</t>
  </si>
  <si>
    <t>https://www.youtube.com/watch?v=RWtbI4t7cOc&amp;t=318s</t>
  </si>
  <si>
    <t>https://www.youtube.com/watch?v=K4yraLWs8T0</t>
  </si>
  <si>
    <t>https://www.youtube.com/watch?v=MGWxjHBSn-4&amp;t=338s</t>
  </si>
  <si>
    <t>https://www.youtube.com/watch?v=eGVwXi-EliA</t>
  </si>
  <si>
    <t>https://www.youtube.com/watch?v=PeieblTIw7A</t>
  </si>
  <si>
    <t>VisualPolitik EN - 1.03M subscribers</t>
  </si>
  <si>
    <t>https://www.youtube.com/watch?v=FPZkNwhshiU</t>
  </si>
  <si>
    <t>https://www.youtube.com/watch?v=Tkxbzt9kSO0&amp;t=756s</t>
  </si>
  <si>
    <t>https://www.youtube.com/watch?v=SMteLTYr3P4</t>
  </si>
  <si>
    <t>https://www.youtube.com/watch?v=N6DLKjDlORo</t>
  </si>
  <si>
    <t>https://www.youtube.com/watch?v=F-YHgTbw7RA</t>
  </si>
  <si>
    <t>Politics</t>
  </si>
  <si>
    <t>RedLetterMedia - 1.26M subscribers</t>
  </si>
  <si>
    <t>https://www.youtube.com/watch?v=H1xzKd5of2I</t>
  </si>
  <si>
    <t>https://www.youtube.com/watch?v=19xIhMVZ5g4</t>
  </si>
  <si>
    <t>https://www.youtube.com/watch?v=HhkBleDMvB0&amp;t=3s</t>
  </si>
  <si>
    <t>https://www.youtube.com/watch?v=rrstrOrJxOc</t>
  </si>
  <si>
    <t>https://www.youtube.com/watch?v=nQxOLpkRWzw&amp;t=513s</t>
  </si>
  <si>
    <t>Justin Bieber</t>
  </si>
  <si>
    <t>https://www.youtube.com/watch?v=pvPsJFRGleA</t>
  </si>
  <si>
    <t>https://www.youtube.com/watch?v=kffacxfA7G4</t>
  </si>
  <si>
    <t>"Music"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</si>
</sst>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9" fontId="2" fillId="0" borderId="0" xfId="1" applyFont="1" applyAlignment="1">
      <alignment wrapText="1"/>
    </xf>
    <xf numFmtId="9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Distribution of Averages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Distribution of Averages</a:t>
          </a:r>
        </a:p>
      </cx:txPr>
    </cx:title>
    <cx:plotArea>
      <cx:plotAreaRegion>
        <cx:series layoutId="clusteredColumn" uniqueId="{A5F16EA7-E2FF-E746-B076-C869A07ED19C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196850</xdr:rowOff>
    </xdr:from>
    <xdr:to>
      <xdr:col>5</xdr:col>
      <xdr:colOff>393700</xdr:colOff>
      <xdr:row>81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BCF7F9BC-686E-8D4D-AB45-B192CDDBAC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900" y="526097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3BB0-8C0D-2A4B-90C2-29528C44B2B4}">
  <dimension ref="A1:G101"/>
  <sheetViews>
    <sheetView tabSelected="1" topLeftCell="A52" workbookViewId="0">
      <selection activeCell="D55" sqref="D55"/>
    </sheetView>
  </sheetViews>
  <sheetFormatPr baseColWidth="10" defaultRowHeight="13"/>
  <cols>
    <col min="1" max="1" width="9.5" style="6" customWidth="1"/>
    <col min="2" max="2" width="15.33203125" style="5" customWidth="1"/>
    <col min="3" max="3" width="14" style="1" customWidth="1"/>
    <col min="4" max="4" width="11" style="1" customWidth="1"/>
    <col min="5" max="5" width="10.5" style="1" customWidth="1"/>
    <col min="6" max="6" width="12.5" style="1" customWidth="1"/>
    <col min="7" max="7" width="9.1640625" style="1" customWidth="1"/>
    <col min="8" max="9" width="10.83203125" style="1"/>
    <col min="10" max="10" width="9" style="1" customWidth="1"/>
    <col min="11" max="16384" width="10.83203125" style="1"/>
  </cols>
  <sheetData>
    <row r="1" spans="1:7" ht="42">
      <c r="A1" s="6" t="s">
        <v>0</v>
      </c>
      <c r="B1" s="1" t="s">
        <v>1</v>
      </c>
      <c r="C1" s="1" t="s">
        <v>2</v>
      </c>
      <c r="D1" s="1" t="s">
        <v>6</v>
      </c>
      <c r="E1" s="1" t="s">
        <v>5</v>
      </c>
      <c r="F1" s="1" t="s">
        <v>7</v>
      </c>
      <c r="G1" s="1" t="s">
        <v>3</v>
      </c>
    </row>
    <row r="2" spans="1:7" ht="44">
      <c r="A2" s="6" t="s">
        <v>16</v>
      </c>
      <c r="B2" s="5" t="s">
        <v>4</v>
      </c>
      <c r="C2" s="2">
        <v>6073583</v>
      </c>
      <c r="D2" s="2">
        <v>128000</v>
      </c>
      <c r="E2" s="2">
        <v>2900</v>
      </c>
      <c r="F2" s="2">
        <f>SUM(D2:E2)</f>
        <v>130900</v>
      </c>
      <c r="G2" s="3">
        <f>(F2/C2)</f>
        <v>2.1552352211207125E-2</v>
      </c>
    </row>
    <row r="3" spans="1:7" ht="24">
      <c r="A3" s="6" t="s">
        <v>60</v>
      </c>
      <c r="B3" s="5" t="s">
        <v>8</v>
      </c>
      <c r="C3" s="2">
        <v>5036227</v>
      </c>
      <c r="D3" s="2">
        <v>125000</v>
      </c>
      <c r="E3" s="2">
        <v>2100</v>
      </c>
      <c r="F3" s="2">
        <f t="shared" ref="F3:F61" si="0">SUM(D3:E3)</f>
        <v>127100</v>
      </c>
      <c r="G3" s="3">
        <f t="shared" ref="G3:G61" si="1">(F3/C3)</f>
        <v>2.5237146776743779E-2</v>
      </c>
    </row>
    <row r="4" spans="1:7" ht="24">
      <c r="B4" s="5" t="s">
        <v>9</v>
      </c>
      <c r="C4" s="2">
        <v>3106335</v>
      </c>
      <c r="D4" s="2">
        <v>120000</v>
      </c>
      <c r="E4" s="2">
        <v>1300</v>
      </c>
      <c r="F4" s="2">
        <f t="shared" si="0"/>
        <v>121300</v>
      </c>
      <c r="G4" s="3">
        <f t="shared" si="1"/>
        <v>3.9049233260417822E-2</v>
      </c>
    </row>
    <row r="5" spans="1:7" ht="24">
      <c r="B5" s="5" t="s">
        <v>10</v>
      </c>
      <c r="C5" s="2">
        <v>3095902</v>
      </c>
      <c r="D5" s="2">
        <v>96000</v>
      </c>
      <c r="E5" s="2">
        <v>1300</v>
      </c>
      <c r="F5" s="2">
        <f t="shared" si="0"/>
        <v>97300</v>
      </c>
      <c r="G5" s="3">
        <f t="shared" si="1"/>
        <v>3.1428643413131292E-2</v>
      </c>
    </row>
    <row r="6" spans="1:7" ht="24">
      <c r="B6" s="5" t="s">
        <v>11</v>
      </c>
      <c r="C6" s="2">
        <v>5791977</v>
      </c>
      <c r="D6" s="2">
        <v>166000</v>
      </c>
      <c r="E6" s="2">
        <v>2200</v>
      </c>
      <c r="F6" s="2">
        <f t="shared" si="0"/>
        <v>168200</v>
      </c>
      <c r="G6" s="3">
        <f t="shared" si="1"/>
        <v>2.9040170566975661E-2</v>
      </c>
    </row>
    <row r="7" spans="1:7" ht="36">
      <c r="A7" s="6" t="s">
        <v>15</v>
      </c>
      <c r="B7" s="5" t="s">
        <v>12</v>
      </c>
      <c r="C7" s="2">
        <v>110121</v>
      </c>
      <c r="D7" s="2">
        <v>11000</v>
      </c>
      <c r="E7" s="1">
        <v>87</v>
      </c>
      <c r="F7" s="2">
        <f t="shared" si="0"/>
        <v>11087</v>
      </c>
      <c r="G7" s="3">
        <f t="shared" si="1"/>
        <v>0.10068016091390379</v>
      </c>
    </row>
    <row r="8" spans="1:7" ht="36">
      <c r="A8" s="6" t="s">
        <v>59</v>
      </c>
      <c r="B8" s="5" t="s">
        <v>13</v>
      </c>
      <c r="C8" s="2">
        <v>130084</v>
      </c>
      <c r="D8" s="2">
        <v>10000</v>
      </c>
      <c r="E8" s="1">
        <v>71</v>
      </c>
      <c r="F8" s="2">
        <f t="shared" si="0"/>
        <v>10071</v>
      </c>
      <c r="G8" s="3">
        <f t="shared" si="1"/>
        <v>7.7419206051474426E-2</v>
      </c>
    </row>
    <row r="9" spans="1:7" ht="24">
      <c r="B9" s="5" t="s">
        <v>14</v>
      </c>
      <c r="C9" s="2">
        <v>336730</v>
      </c>
      <c r="D9" s="2">
        <v>22000</v>
      </c>
      <c r="E9" s="1">
        <v>377</v>
      </c>
      <c r="F9" s="2">
        <f t="shared" si="0"/>
        <v>22377</v>
      </c>
      <c r="G9" s="3">
        <f t="shared" si="1"/>
        <v>6.645383541709976E-2</v>
      </c>
    </row>
    <row r="10" spans="1:7" ht="24">
      <c r="B10" s="5" t="s">
        <v>17</v>
      </c>
      <c r="C10" s="2">
        <v>327317</v>
      </c>
      <c r="D10" s="2">
        <v>18000</v>
      </c>
      <c r="E10" s="1">
        <v>470</v>
      </c>
      <c r="F10" s="2">
        <f t="shared" si="0"/>
        <v>18470</v>
      </c>
      <c r="G10" s="3">
        <f t="shared" si="1"/>
        <v>5.6428477592059073E-2</v>
      </c>
    </row>
    <row r="11" spans="1:7" ht="24">
      <c r="B11" s="5" t="s">
        <v>18</v>
      </c>
      <c r="C11" s="2">
        <v>194981</v>
      </c>
      <c r="D11" s="2">
        <v>17000</v>
      </c>
      <c r="E11" s="1">
        <v>120</v>
      </c>
      <c r="F11" s="2">
        <f t="shared" si="0"/>
        <v>17120</v>
      </c>
      <c r="G11" s="3">
        <f t="shared" si="1"/>
        <v>8.780342700057954E-2</v>
      </c>
    </row>
    <row r="12" spans="1:7" ht="44">
      <c r="A12" s="6" t="s">
        <v>19</v>
      </c>
      <c r="B12" s="5" t="s">
        <v>20</v>
      </c>
      <c r="C12" s="2">
        <v>243955</v>
      </c>
      <c r="D12" s="2">
        <v>18000</v>
      </c>
      <c r="E12" s="1">
        <v>118</v>
      </c>
      <c r="F12" s="2">
        <f t="shared" si="0"/>
        <v>18118</v>
      </c>
      <c r="G12" s="3">
        <f t="shared" si="1"/>
        <v>7.4267795290114985E-2</v>
      </c>
    </row>
    <row r="13" spans="1:7" ht="24">
      <c r="A13" s="6" t="s">
        <v>58</v>
      </c>
      <c r="B13" s="5" t="s">
        <v>21</v>
      </c>
      <c r="C13" s="2">
        <v>353397</v>
      </c>
      <c r="D13" s="2">
        <v>22000</v>
      </c>
      <c r="E13" s="1">
        <v>185</v>
      </c>
      <c r="F13" s="2">
        <f t="shared" si="0"/>
        <v>22185</v>
      </c>
      <c r="G13" s="3">
        <f t="shared" si="1"/>
        <v>6.2776424248083607E-2</v>
      </c>
    </row>
    <row r="14" spans="1:7" ht="24">
      <c r="B14" s="5" t="s">
        <v>22</v>
      </c>
      <c r="C14" s="2">
        <v>138367</v>
      </c>
      <c r="D14" s="2">
        <v>18000</v>
      </c>
      <c r="E14" s="1">
        <v>307</v>
      </c>
      <c r="F14" s="2">
        <f t="shared" si="0"/>
        <v>18307</v>
      </c>
      <c r="G14" s="3">
        <f t="shared" si="1"/>
        <v>0.13230755888325973</v>
      </c>
    </row>
    <row r="15" spans="1:7" ht="24">
      <c r="B15" s="5" t="s">
        <v>23</v>
      </c>
      <c r="C15" s="2">
        <v>277722</v>
      </c>
      <c r="D15" s="2">
        <v>19000</v>
      </c>
      <c r="E15" s="1">
        <v>190</v>
      </c>
      <c r="F15" s="2">
        <f t="shared" si="0"/>
        <v>19190</v>
      </c>
      <c r="G15" s="3">
        <f t="shared" si="1"/>
        <v>6.9097874853270541E-2</v>
      </c>
    </row>
    <row r="16" spans="1:7" ht="24">
      <c r="B16" s="5" t="s">
        <v>24</v>
      </c>
      <c r="C16" s="2">
        <v>299518</v>
      </c>
      <c r="D16" s="2">
        <v>28000</v>
      </c>
      <c r="E16" s="1">
        <v>152</v>
      </c>
      <c r="F16" s="2">
        <f t="shared" si="0"/>
        <v>28152</v>
      </c>
      <c r="G16" s="3">
        <f t="shared" si="1"/>
        <v>9.3991012226310275E-2</v>
      </c>
    </row>
    <row r="17" spans="1:7" ht="24">
      <c r="A17" s="6" t="s">
        <v>25</v>
      </c>
      <c r="B17" s="5" t="s">
        <v>26</v>
      </c>
      <c r="C17" s="2">
        <v>17929</v>
      </c>
      <c r="D17" s="2">
        <v>1100</v>
      </c>
      <c r="E17" s="1">
        <v>12</v>
      </c>
      <c r="F17" s="2">
        <f t="shared" si="0"/>
        <v>1112</v>
      </c>
      <c r="G17" s="3">
        <f t="shared" si="1"/>
        <v>6.2022421774778291E-2</v>
      </c>
    </row>
    <row r="18" spans="1:7" ht="24">
      <c r="A18" s="6" t="s">
        <v>57</v>
      </c>
      <c r="B18" s="5" t="s">
        <v>27</v>
      </c>
      <c r="C18" s="2">
        <v>29460</v>
      </c>
      <c r="D18" s="2">
        <v>1300</v>
      </c>
      <c r="E18" s="1">
        <v>25</v>
      </c>
      <c r="F18" s="2">
        <f t="shared" si="0"/>
        <v>1325</v>
      </c>
      <c r="G18" s="3">
        <f t="shared" si="1"/>
        <v>4.497623896809233E-2</v>
      </c>
    </row>
    <row r="19" spans="1:7" ht="24">
      <c r="B19" s="5" t="s">
        <v>28</v>
      </c>
      <c r="C19" s="2">
        <v>35374</v>
      </c>
      <c r="D19" s="2">
        <v>1200</v>
      </c>
      <c r="E19" s="1">
        <v>15</v>
      </c>
      <c r="F19" s="2">
        <f t="shared" si="0"/>
        <v>1215</v>
      </c>
      <c r="G19" s="3">
        <f t="shared" si="1"/>
        <v>3.4347260699949117E-2</v>
      </c>
    </row>
    <row r="20" spans="1:7" ht="24">
      <c r="B20" s="5" t="s">
        <v>29</v>
      </c>
      <c r="C20" s="2">
        <v>139518</v>
      </c>
      <c r="D20" s="2">
        <v>2300</v>
      </c>
      <c r="E20" s="1">
        <v>28</v>
      </c>
      <c r="F20" s="2">
        <f t="shared" si="0"/>
        <v>2328</v>
      </c>
      <c r="G20" s="3">
        <f t="shared" si="1"/>
        <v>1.6686019008300003E-2</v>
      </c>
    </row>
    <row r="21" spans="1:7" ht="24">
      <c r="B21" s="5" t="s">
        <v>30</v>
      </c>
      <c r="C21" s="2">
        <v>93185</v>
      </c>
      <c r="D21" s="2">
        <v>2100</v>
      </c>
      <c r="E21" s="1">
        <v>57</v>
      </c>
      <c r="F21" s="2">
        <f t="shared" si="0"/>
        <v>2157</v>
      </c>
      <c r="G21" s="3">
        <f t="shared" si="1"/>
        <v>2.3147502280409939E-2</v>
      </c>
    </row>
    <row r="22" spans="1:7" ht="33">
      <c r="A22" s="6" t="s">
        <v>31</v>
      </c>
      <c r="B22" s="5" t="s">
        <v>32</v>
      </c>
      <c r="C22" s="2">
        <v>1922381</v>
      </c>
      <c r="D22" s="2">
        <v>27000</v>
      </c>
      <c r="E22" s="1">
        <v>614</v>
      </c>
      <c r="F22" s="2">
        <f t="shared" si="0"/>
        <v>27614</v>
      </c>
      <c r="G22" s="3">
        <f t="shared" si="1"/>
        <v>1.4364478217377305E-2</v>
      </c>
    </row>
    <row r="23" spans="1:7" ht="24">
      <c r="A23" s="6" t="s">
        <v>56</v>
      </c>
      <c r="B23" s="5" t="s">
        <v>33</v>
      </c>
      <c r="C23" s="2">
        <v>1512041</v>
      </c>
      <c r="D23" s="2">
        <v>39000</v>
      </c>
      <c r="E23" s="1">
        <v>781</v>
      </c>
      <c r="F23" s="2">
        <f t="shared" si="0"/>
        <v>39781</v>
      </c>
      <c r="G23" s="3">
        <f t="shared" si="1"/>
        <v>2.6309471766969281E-2</v>
      </c>
    </row>
    <row r="24" spans="1:7" ht="24">
      <c r="B24" s="5" t="s">
        <v>34</v>
      </c>
      <c r="C24" s="2">
        <v>1416755</v>
      </c>
      <c r="D24" s="2">
        <v>33000</v>
      </c>
      <c r="E24" s="1">
        <v>784</v>
      </c>
      <c r="F24" s="2">
        <f t="shared" si="0"/>
        <v>33784</v>
      </c>
      <c r="G24" s="3">
        <f t="shared" si="1"/>
        <v>2.3846042540876862E-2</v>
      </c>
    </row>
    <row r="25" spans="1:7" ht="24">
      <c r="B25" s="5" t="s">
        <v>35</v>
      </c>
      <c r="C25" s="2">
        <v>2236016</v>
      </c>
      <c r="D25" s="2">
        <v>26000</v>
      </c>
      <c r="E25" s="1">
        <v>831</v>
      </c>
      <c r="F25" s="2">
        <f t="shared" si="0"/>
        <v>26831</v>
      </c>
      <c r="G25" s="3">
        <f t="shared" si="1"/>
        <v>1.199946690900244E-2</v>
      </c>
    </row>
    <row r="26" spans="1:7" ht="24">
      <c r="B26" s="5" t="s">
        <v>36</v>
      </c>
      <c r="C26" s="2">
        <v>1678710</v>
      </c>
      <c r="D26" s="2">
        <v>23000</v>
      </c>
      <c r="E26" s="1">
        <v>492</v>
      </c>
      <c r="F26" s="2">
        <f t="shared" si="0"/>
        <v>23492</v>
      </c>
      <c r="G26" s="3">
        <f t="shared" si="1"/>
        <v>1.3994078786687398E-2</v>
      </c>
    </row>
    <row r="27" spans="1:7" ht="33">
      <c r="A27" s="6" t="s">
        <v>37</v>
      </c>
      <c r="B27" s="5" t="s">
        <v>38</v>
      </c>
      <c r="C27" s="2">
        <v>53364</v>
      </c>
      <c r="D27" s="2">
        <v>1200</v>
      </c>
      <c r="E27" s="1">
        <v>18</v>
      </c>
      <c r="F27" s="2">
        <f t="shared" si="0"/>
        <v>1218</v>
      </c>
      <c r="G27" s="3">
        <f t="shared" si="1"/>
        <v>2.2824375983809309E-2</v>
      </c>
    </row>
    <row r="28" spans="1:7" ht="24">
      <c r="A28" s="6" t="s">
        <v>55</v>
      </c>
      <c r="B28" s="5" t="s">
        <v>39</v>
      </c>
      <c r="C28" s="2">
        <v>8751</v>
      </c>
      <c r="D28" s="2">
        <v>307</v>
      </c>
      <c r="E28" s="1">
        <v>1</v>
      </c>
      <c r="F28" s="2">
        <f t="shared" si="0"/>
        <v>308</v>
      </c>
      <c r="G28" s="3">
        <f t="shared" si="1"/>
        <v>3.5195977602559707E-2</v>
      </c>
    </row>
    <row r="29" spans="1:7" ht="24">
      <c r="B29" s="5" t="s">
        <v>40</v>
      </c>
      <c r="C29" s="2">
        <v>4122</v>
      </c>
      <c r="D29" s="2">
        <v>128</v>
      </c>
      <c r="E29" s="1">
        <v>5</v>
      </c>
      <c r="F29" s="2">
        <f t="shared" si="0"/>
        <v>133</v>
      </c>
      <c r="G29" s="3">
        <f t="shared" si="1"/>
        <v>3.2265890344492967E-2</v>
      </c>
    </row>
    <row r="30" spans="1:7" ht="24">
      <c r="B30" s="5" t="s">
        <v>41</v>
      </c>
      <c r="C30" s="2">
        <v>27704</v>
      </c>
      <c r="D30" s="2">
        <v>720</v>
      </c>
      <c r="E30" s="1">
        <v>17</v>
      </c>
      <c r="F30" s="2">
        <f t="shared" si="0"/>
        <v>737</v>
      </c>
      <c r="G30" s="3">
        <f t="shared" si="1"/>
        <v>2.6602656656078544E-2</v>
      </c>
    </row>
    <row r="31" spans="1:7" ht="24">
      <c r="B31" s="5" t="s">
        <v>42</v>
      </c>
      <c r="C31" s="2">
        <v>9942</v>
      </c>
      <c r="D31" s="2">
        <v>263</v>
      </c>
      <c r="E31" s="1">
        <v>10</v>
      </c>
      <c r="F31" s="2">
        <f t="shared" si="0"/>
        <v>273</v>
      </c>
      <c r="G31" s="3">
        <f t="shared" si="1"/>
        <v>2.7459263729631866E-2</v>
      </c>
    </row>
    <row r="32" spans="1:7" ht="44">
      <c r="A32" s="6" t="s">
        <v>44</v>
      </c>
      <c r="B32" s="5" t="s">
        <v>43</v>
      </c>
      <c r="C32" s="2">
        <v>243374</v>
      </c>
      <c r="D32" s="2">
        <v>10000</v>
      </c>
      <c r="E32" s="1">
        <v>68</v>
      </c>
      <c r="F32" s="2">
        <f t="shared" si="0"/>
        <v>10068</v>
      </c>
      <c r="G32" s="3">
        <f t="shared" si="1"/>
        <v>4.1368428837920239E-2</v>
      </c>
    </row>
    <row r="33" spans="1:7" ht="33">
      <c r="A33" s="6" t="s">
        <v>54</v>
      </c>
      <c r="B33" s="5" t="s">
        <v>45</v>
      </c>
      <c r="C33" s="2">
        <v>301472</v>
      </c>
      <c r="D33" s="2">
        <v>13000</v>
      </c>
      <c r="E33" s="1">
        <v>139</v>
      </c>
      <c r="F33" s="2">
        <f t="shared" si="0"/>
        <v>13139</v>
      </c>
      <c r="G33" s="3">
        <f t="shared" si="1"/>
        <v>4.358282029508545E-2</v>
      </c>
    </row>
    <row r="34" spans="1:7" ht="24">
      <c r="B34" s="5" t="s">
        <v>46</v>
      </c>
      <c r="C34" s="2">
        <v>358725</v>
      </c>
      <c r="D34" s="2">
        <v>13000</v>
      </c>
      <c r="E34" s="1">
        <v>247</v>
      </c>
      <c r="F34" s="2">
        <f t="shared" si="0"/>
        <v>13247</v>
      </c>
      <c r="G34" s="3">
        <f t="shared" si="1"/>
        <v>3.6928008920482265E-2</v>
      </c>
    </row>
    <row r="35" spans="1:7" ht="36">
      <c r="B35" s="5" t="s">
        <v>47</v>
      </c>
      <c r="C35" s="2">
        <v>1281787</v>
      </c>
      <c r="D35" s="2">
        <v>36000</v>
      </c>
      <c r="E35" s="1">
        <v>457</v>
      </c>
      <c r="F35" s="2">
        <f t="shared" si="0"/>
        <v>36457</v>
      </c>
      <c r="G35" s="3">
        <f t="shared" si="1"/>
        <v>2.8442323100483932E-2</v>
      </c>
    </row>
    <row r="36" spans="1:7" ht="24">
      <c r="B36" s="5" t="s">
        <v>48</v>
      </c>
      <c r="C36" s="2">
        <v>619574</v>
      </c>
      <c r="D36" s="2">
        <v>20000</v>
      </c>
      <c r="E36" s="1">
        <v>220</v>
      </c>
      <c r="F36" s="2">
        <f t="shared" si="0"/>
        <v>20220</v>
      </c>
      <c r="G36" s="3">
        <f t="shared" si="1"/>
        <v>3.2635326853612319E-2</v>
      </c>
    </row>
    <row r="37" spans="1:7" ht="33">
      <c r="A37" s="6" t="s">
        <v>49</v>
      </c>
      <c r="B37" s="5" t="s">
        <v>50</v>
      </c>
      <c r="C37" s="2">
        <v>44694</v>
      </c>
      <c r="D37" s="2">
        <v>3500</v>
      </c>
      <c r="E37" s="1">
        <v>43</v>
      </c>
      <c r="F37" s="2">
        <f t="shared" si="0"/>
        <v>3543</v>
      </c>
      <c r="G37" s="3">
        <f t="shared" si="1"/>
        <v>7.9272385555108071E-2</v>
      </c>
    </row>
    <row r="38" spans="1:7" ht="24">
      <c r="A38" s="6" t="s">
        <v>53</v>
      </c>
      <c r="B38" s="5" t="s">
        <v>51</v>
      </c>
      <c r="C38" s="2">
        <v>303176</v>
      </c>
      <c r="D38" s="2">
        <v>19000</v>
      </c>
      <c r="E38" s="1">
        <v>969</v>
      </c>
      <c r="F38" s="2">
        <f t="shared" si="0"/>
        <v>19969</v>
      </c>
      <c r="G38" s="3">
        <f t="shared" si="1"/>
        <v>6.5866031612000955E-2</v>
      </c>
    </row>
    <row r="39" spans="1:7" ht="24">
      <c r="B39" s="5" t="s">
        <v>52</v>
      </c>
      <c r="C39" s="2">
        <v>222769</v>
      </c>
      <c r="D39" s="2">
        <v>13000</v>
      </c>
      <c r="E39" s="1">
        <v>128</v>
      </c>
      <c r="F39" s="2">
        <f t="shared" si="0"/>
        <v>13128</v>
      </c>
      <c r="G39" s="3">
        <f t="shared" si="1"/>
        <v>5.8931000273826251E-2</v>
      </c>
    </row>
    <row r="40" spans="1:7" ht="24">
      <c r="B40" s="5" t="s">
        <v>61</v>
      </c>
      <c r="C40" s="2">
        <v>44934</v>
      </c>
      <c r="D40" s="2">
        <v>1800</v>
      </c>
      <c r="E40" s="1">
        <v>45</v>
      </c>
      <c r="F40" s="2">
        <f t="shared" si="0"/>
        <v>1845</v>
      </c>
      <c r="G40" s="3">
        <f t="shared" si="1"/>
        <v>4.1060221658432365E-2</v>
      </c>
    </row>
    <row r="41" spans="1:7" ht="24">
      <c r="B41" s="5" t="s">
        <v>62</v>
      </c>
      <c r="C41" s="2">
        <v>139710</v>
      </c>
      <c r="D41" s="2">
        <v>7300</v>
      </c>
      <c r="E41" s="1">
        <v>196</v>
      </c>
      <c r="F41" s="2">
        <f t="shared" si="0"/>
        <v>7496</v>
      </c>
      <c r="G41" s="3">
        <f t="shared" si="1"/>
        <v>5.3653997566387515E-2</v>
      </c>
    </row>
    <row r="42" spans="1:7" ht="36">
      <c r="A42" s="6" t="s">
        <v>63</v>
      </c>
      <c r="B42" s="5" t="s">
        <v>64</v>
      </c>
      <c r="C42" s="2">
        <v>376537</v>
      </c>
      <c r="D42" s="2">
        <v>14000</v>
      </c>
      <c r="E42" s="1">
        <v>543</v>
      </c>
      <c r="F42" s="2">
        <f t="shared" si="0"/>
        <v>14543</v>
      </c>
      <c r="G42" s="3">
        <f t="shared" si="1"/>
        <v>3.8623030406042431E-2</v>
      </c>
    </row>
    <row r="43" spans="1:7" ht="24">
      <c r="A43" s="6" t="s">
        <v>69</v>
      </c>
      <c r="B43" s="5" t="s">
        <v>65</v>
      </c>
      <c r="C43" s="2">
        <v>186326</v>
      </c>
      <c r="D43" s="2">
        <v>10000</v>
      </c>
      <c r="E43" s="1">
        <v>316</v>
      </c>
      <c r="F43" s="2">
        <f t="shared" si="0"/>
        <v>10316</v>
      </c>
      <c r="G43" s="3">
        <f t="shared" si="1"/>
        <v>5.5365327436857979E-2</v>
      </c>
    </row>
    <row r="44" spans="1:7" ht="24">
      <c r="B44" s="5" t="s">
        <v>66</v>
      </c>
      <c r="C44" s="2">
        <v>260575</v>
      </c>
      <c r="D44" s="2">
        <v>11000</v>
      </c>
      <c r="E44" s="1">
        <v>393</v>
      </c>
      <c r="F44" s="2">
        <f t="shared" si="0"/>
        <v>11393</v>
      </c>
      <c r="G44" s="3">
        <f t="shared" si="1"/>
        <v>4.3722536697687803E-2</v>
      </c>
    </row>
    <row r="45" spans="1:7" ht="24">
      <c r="B45" s="5" t="s">
        <v>67</v>
      </c>
      <c r="C45" s="2">
        <v>186592</v>
      </c>
      <c r="D45" s="2">
        <v>18000</v>
      </c>
      <c r="E45" s="1">
        <v>210</v>
      </c>
      <c r="F45" s="2">
        <f t="shared" si="0"/>
        <v>18210</v>
      </c>
      <c r="G45" s="3">
        <f t="shared" si="1"/>
        <v>9.7592608471960218E-2</v>
      </c>
    </row>
    <row r="46" spans="1:7" ht="36">
      <c r="B46" s="5" t="s">
        <v>68</v>
      </c>
      <c r="C46" s="2">
        <v>434361</v>
      </c>
      <c r="D46" s="2">
        <v>15000</v>
      </c>
      <c r="E46" s="1">
        <v>641</v>
      </c>
      <c r="F46" s="2">
        <f t="shared" si="0"/>
        <v>15641</v>
      </c>
      <c r="G46" s="3">
        <f t="shared" si="1"/>
        <v>3.6009218138829222E-2</v>
      </c>
    </row>
    <row r="47" spans="1:7" ht="36">
      <c r="A47" s="6" t="s">
        <v>70</v>
      </c>
      <c r="B47" s="5" t="s">
        <v>71</v>
      </c>
      <c r="C47" s="2">
        <v>257965</v>
      </c>
      <c r="D47" s="2">
        <v>29000</v>
      </c>
      <c r="E47" s="1">
        <v>199</v>
      </c>
      <c r="F47" s="2">
        <f t="shared" si="0"/>
        <v>29199</v>
      </c>
      <c r="G47" s="3">
        <f t="shared" si="1"/>
        <v>0.11318977380652415</v>
      </c>
    </row>
    <row r="48" spans="1:7" ht="24">
      <c r="A48" s="6" t="s">
        <v>53</v>
      </c>
      <c r="B48" s="5" t="s">
        <v>72</v>
      </c>
      <c r="C48" s="2">
        <v>666322</v>
      </c>
      <c r="D48" s="2">
        <v>53000</v>
      </c>
      <c r="E48" s="1">
        <v>905</v>
      </c>
      <c r="F48" s="2">
        <f t="shared" si="0"/>
        <v>53905</v>
      </c>
      <c r="G48" s="3">
        <f t="shared" si="1"/>
        <v>8.0899324950999663E-2</v>
      </c>
    </row>
    <row r="49" spans="1:7" ht="36">
      <c r="B49" s="5" t="s">
        <v>73</v>
      </c>
      <c r="C49" s="2">
        <v>752165</v>
      </c>
      <c r="D49" s="2">
        <v>51000</v>
      </c>
      <c r="E49" s="2">
        <v>1600</v>
      </c>
      <c r="F49" s="2">
        <f t="shared" si="0"/>
        <v>52600</v>
      </c>
      <c r="G49" s="3">
        <f t="shared" si="1"/>
        <v>6.9931464505793281E-2</v>
      </c>
    </row>
    <row r="50" spans="1:7" ht="24">
      <c r="B50" s="5" t="s">
        <v>74</v>
      </c>
      <c r="C50" s="2">
        <v>328683</v>
      </c>
      <c r="D50" s="2">
        <v>44000</v>
      </c>
      <c r="E50" s="1">
        <v>333</v>
      </c>
      <c r="F50" s="2">
        <f t="shared" si="0"/>
        <v>44333</v>
      </c>
      <c r="G50" s="3">
        <f t="shared" si="1"/>
        <v>0.13488072093780329</v>
      </c>
    </row>
    <row r="51" spans="1:7" ht="24">
      <c r="B51" s="5" t="s">
        <v>75</v>
      </c>
      <c r="C51" s="2">
        <v>2072863</v>
      </c>
      <c r="D51" s="2">
        <v>96000</v>
      </c>
      <c r="E51" s="2">
        <v>3500</v>
      </c>
      <c r="F51" s="2">
        <f t="shared" si="0"/>
        <v>99500</v>
      </c>
      <c r="G51" s="3">
        <f t="shared" si="1"/>
        <v>4.8001242725640818E-2</v>
      </c>
    </row>
    <row r="52" spans="1:7" ht="33">
      <c r="A52" s="6" t="s">
        <v>76</v>
      </c>
      <c r="B52" s="5" t="s">
        <v>77</v>
      </c>
      <c r="C52" s="2">
        <v>31137</v>
      </c>
      <c r="D52" s="2">
        <v>1700</v>
      </c>
      <c r="E52" s="1">
        <v>688</v>
      </c>
      <c r="F52" s="2">
        <f t="shared" si="0"/>
        <v>2388</v>
      </c>
      <c r="G52" s="3">
        <f t="shared" si="1"/>
        <v>7.6693323056171117E-2</v>
      </c>
    </row>
    <row r="53" spans="1:7" ht="36">
      <c r="A53" s="6" t="s">
        <v>82</v>
      </c>
      <c r="B53" s="5" t="s">
        <v>78</v>
      </c>
      <c r="C53" s="2">
        <v>100766</v>
      </c>
      <c r="D53" s="2">
        <v>4500</v>
      </c>
      <c r="E53" s="2">
        <v>1400</v>
      </c>
      <c r="F53" s="2">
        <f t="shared" si="0"/>
        <v>5900</v>
      </c>
      <c r="G53" s="3">
        <f t="shared" si="1"/>
        <v>5.855149554413195E-2</v>
      </c>
    </row>
    <row r="54" spans="1:7" ht="24">
      <c r="B54" s="5" t="s">
        <v>79</v>
      </c>
      <c r="C54" s="2">
        <v>35029</v>
      </c>
      <c r="D54" s="2">
        <v>1600</v>
      </c>
      <c r="E54" s="1">
        <v>103</v>
      </c>
      <c r="F54" s="2">
        <f t="shared" si="0"/>
        <v>1703</v>
      </c>
      <c r="G54" s="3">
        <f t="shared" si="1"/>
        <v>4.8616860315738392E-2</v>
      </c>
    </row>
    <row r="55" spans="1:7" ht="24">
      <c r="B55" s="5" t="s">
        <v>80</v>
      </c>
      <c r="C55" s="2">
        <v>100470</v>
      </c>
      <c r="D55" s="2">
        <v>5500</v>
      </c>
      <c r="E55" s="2">
        <v>1100</v>
      </c>
      <c r="F55" s="2">
        <f t="shared" si="0"/>
        <v>6600</v>
      </c>
      <c r="G55" s="3">
        <f t="shared" si="1"/>
        <v>6.569125111973724E-2</v>
      </c>
    </row>
    <row r="56" spans="1:7" ht="24">
      <c r="B56" s="5" t="s">
        <v>81</v>
      </c>
      <c r="C56" s="2">
        <v>35502</v>
      </c>
      <c r="D56" s="2">
        <v>1800</v>
      </c>
      <c r="E56" s="1">
        <v>198</v>
      </c>
      <c r="F56" s="2">
        <f t="shared" si="0"/>
        <v>1998</v>
      </c>
      <c r="G56" s="3">
        <f t="shared" si="1"/>
        <v>5.6278519520027041E-2</v>
      </c>
    </row>
    <row r="57" spans="1:7" ht="33">
      <c r="A57" s="6" t="s">
        <v>83</v>
      </c>
      <c r="B57" s="5" t="s">
        <v>84</v>
      </c>
      <c r="C57" s="2">
        <v>749275</v>
      </c>
      <c r="D57" s="2">
        <v>33000</v>
      </c>
      <c r="E57" s="1">
        <v>722</v>
      </c>
      <c r="F57" s="2">
        <f t="shared" si="0"/>
        <v>33722</v>
      </c>
      <c r="G57" s="3">
        <f t="shared" si="1"/>
        <v>4.5006172633545762E-2</v>
      </c>
    </row>
    <row r="58" spans="1:7" ht="24">
      <c r="A58" s="6" t="s">
        <v>53</v>
      </c>
      <c r="B58" s="5" t="s">
        <v>85</v>
      </c>
      <c r="C58" s="2">
        <v>258596</v>
      </c>
      <c r="D58" s="2">
        <v>12000</v>
      </c>
      <c r="E58" s="1">
        <v>241</v>
      </c>
      <c r="F58" s="2">
        <f t="shared" si="0"/>
        <v>12241</v>
      </c>
      <c r="G58" s="3">
        <f t="shared" si="1"/>
        <v>4.7336385713622794E-2</v>
      </c>
    </row>
    <row r="59" spans="1:7" ht="36">
      <c r="B59" s="5" t="s">
        <v>86</v>
      </c>
      <c r="C59" s="2">
        <v>1188470</v>
      </c>
      <c r="D59" s="2">
        <v>51000</v>
      </c>
      <c r="E59" s="2">
        <v>1400</v>
      </c>
      <c r="F59" s="2">
        <f t="shared" si="0"/>
        <v>52400</v>
      </c>
      <c r="G59" s="3">
        <f t="shared" si="1"/>
        <v>4.409030097520341E-2</v>
      </c>
    </row>
    <row r="60" spans="1:7" ht="24">
      <c r="B60" s="5" t="s">
        <v>87</v>
      </c>
      <c r="C60" s="2">
        <v>446819</v>
      </c>
      <c r="D60" s="2">
        <v>19000</v>
      </c>
      <c r="E60" s="1">
        <v>495</v>
      </c>
      <c r="F60" s="2">
        <f t="shared" si="0"/>
        <v>19495</v>
      </c>
      <c r="G60" s="3">
        <f t="shared" si="1"/>
        <v>4.3630642385395428E-2</v>
      </c>
    </row>
    <row r="61" spans="1:7" ht="36">
      <c r="B61" s="5" t="s">
        <v>88</v>
      </c>
      <c r="C61" s="2">
        <v>1036018</v>
      </c>
      <c r="D61" s="2">
        <v>38000</v>
      </c>
      <c r="E61" s="1">
        <v>633</v>
      </c>
      <c r="F61" s="2">
        <f t="shared" si="0"/>
        <v>38633</v>
      </c>
      <c r="G61" s="3">
        <f t="shared" si="1"/>
        <v>3.7289892646652854E-2</v>
      </c>
    </row>
    <row r="62" spans="1:7">
      <c r="G62" s="4">
        <f>AVERAGE(G2:G61)</f>
        <v>5.1778585010589163E-2</v>
      </c>
    </row>
    <row r="64" spans="1:7">
      <c r="F64" s="2"/>
      <c r="G64" s="3"/>
    </row>
    <row r="65" spans="1:7" ht="24">
      <c r="A65" s="6" t="s">
        <v>89</v>
      </c>
      <c r="B65" s="5" t="s">
        <v>91</v>
      </c>
      <c r="C65" s="2">
        <v>2397054011</v>
      </c>
      <c r="D65" s="2">
        <v>16000000</v>
      </c>
      <c r="E65" s="2">
        <v>11000000</v>
      </c>
      <c r="F65" s="2">
        <f>SUM(D65:E65)</f>
        <v>27000000</v>
      </c>
      <c r="G65" s="3">
        <f>(F65/C65)</f>
        <v>1.1263826295151429E-2</v>
      </c>
    </row>
    <row r="66" spans="1:7" ht="24">
      <c r="A66" s="6" t="s">
        <v>92</v>
      </c>
      <c r="B66" s="5" t="s">
        <v>90</v>
      </c>
      <c r="C66" s="2">
        <v>107236423</v>
      </c>
      <c r="D66" s="2">
        <v>3300000</v>
      </c>
      <c r="E66" s="2">
        <v>87000</v>
      </c>
      <c r="F66" s="2">
        <f>SUM(D66:E66)</f>
        <v>3387000</v>
      </c>
      <c r="G66" s="3">
        <f>(F66/C66)</f>
        <v>3.1584417917408528E-2</v>
      </c>
    </row>
    <row r="67" spans="1:7">
      <c r="F67" s="2"/>
      <c r="G67" s="3"/>
    </row>
    <row r="68" spans="1:7">
      <c r="F68" s="2"/>
      <c r="G68" s="3"/>
    </row>
    <row r="69" spans="1:7">
      <c r="F69" s="2"/>
      <c r="G69" s="3"/>
    </row>
    <row r="70" spans="1:7">
      <c r="F70" s="2"/>
      <c r="G70" s="3"/>
    </row>
    <row r="71" spans="1:7">
      <c r="F71" s="2"/>
      <c r="G71" s="3"/>
    </row>
    <row r="72" spans="1:7">
      <c r="F72" s="2"/>
      <c r="G72" s="3"/>
    </row>
    <row r="73" spans="1:7">
      <c r="F73" s="2"/>
      <c r="G73" s="3"/>
    </row>
    <row r="74" spans="1:7">
      <c r="F74" s="2"/>
      <c r="G74" s="3"/>
    </row>
    <row r="75" spans="1:7">
      <c r="F75" s="2"/>
      <c r="G75" s="3"/>
    </row>
    <row r="76" spans="1:7">
      <c r="F76" s="2"/>
      <c r="G76" s="3"/>
    </row>
    <row r="77" spans="1:7">
      <c r="F77" s="2"/>
      <c r="G77" s="3"/>
    </row>
    <row r="78" spans="1:7">
      <c r="F78" s="2"/>
      <c r="G78" s="3"/>
    </row>
    <row r="79" spans="1:7">
      <c r="F79" s="2"/>
      <c r="G79" s="3"/>
    </row>
    <row r="80" spans="1:7">
      <c r="F80" s="2"/>
      <c r="G80" s="3"/>
    </row>
    <row r="81" spans="6:7">
      <c r="F81" s="2"/>
      <c r="G81" s="3"/>
    </row>
    <row r="82" spans="6:7">
      <c r="F82" s="2"/>
      <c r="G82" s="3"/>
    </row>
    <row r="83" spans="6:7">
      <c r="F83" s="2"/>
      <c r="G83" s="3"/>
    </row>
    <row r="84" spans="6:7">
      <c r="F84" s="2"/>
      <c r="G84" s="3"/>
    </row>
    <row r="85" spans="6:7">
      <c r="F85" s="2"/>
      <c r="G85" s="3"/>
    </row>
    <row r="86" spans="6:7">
      <c r="F86" s="2"/>
      <c r="G86" s="3"/>
    </row>
    <row r="87" spans="6:7">
      <c r="F87" s="2"/>
      <c r="G87" s="3"/>
    </row>
    <row r="88" spans="6:7">
      <c r="F88" s="2"/>
      <c r="G88" s="3"/>
    </row>
    <row r="89" spans="6:7">
      <c r="F89" s="2"/>
      <c r="G89" s="3"/>
    </row>
    <row r="90" spans="6:7">
      <c r="F90" s="2"/>
      <c r="G90" s="3"/>
    </row>
    <row r="91" spans="6:7">
      <c r="F91" s="2"/>
      <c r="G91" s="3"/>
    </row>
    <row r="92" spans="6:7">
      <c r="F92" s="2"/>
      <c r="G92" s="3"/>
    </row>
    <row r="93" spans="6:7">
      <c r="F93" s="2"/>
      <c r="G93" s="3"/>
    </row>
    <row r="94" spans="6:7">
      <c r="F94" s="2"/>
      <c r="G94" s="3"/>
    </row>
    <row r="95" spans="6:7">
      <c r="F95" s="2"/>
      <c r="G95" s="3"/>
    </row>
    <row r="96" spans="6:7">
      <c r="F96" s="2"/>
      <c r="G96" s="3"/>
    </row>
    <row r="97" spans="6:7">
      <c r="F97" s="2"/>
      <c r="G97" s="3"/>
    </row>
    <row r="98" spans="6:7">
      <c r="F98" s="2"/>
      <c r="G98" s="3"/>
    </row>
    <row r="99" spans="6:7">
      <c r="F99" s="2"/>
      <c r="G99" s="3"/>
    </row>
    <row r="100" spans="6:7">
      <c r="F100" s="2"/>
      <c r="G100" s="3"/>
    </row>
    <row r="101" spans="6:7">
      <c r="F101" s="2"/>
      <c r="G101" s="3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Kraemer</dc:creator>
  <cp:lastModifiedBy>West Kraemer</cp:lastModifiedBy>
  <cp:lastPrinted>2021-01-14T15:42:28Z</cp:lastPrinted>
  <dcterms:created xsi:type="dcterms:W3CDTF">2021-01-14T11:08:01Z</dcterms:created>
  <dcterms:modified xsi:type="dcterms:W3CDTF">2021-01-14T15:51:20Z</dcterms:modified>
</cp:coreProperties>
</file>